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S:\Services\administratif\DPALSE\Commun\BIOMEDICAL\Contrats et avenants biomedicaux\Contrat maintenance\Année 2026\Réseau des fluides médicaux 2026 - 2029\"/>
    </mc:Choice>
  </mc:AlternateContent>
  <xr:revisionPtr revIDLastSave="0" documentId="13_ncr:1_{5B3ACDBD-7809-457A-B532-4176FCCD8934}" xr6:coauthVersionLast="36" xr6:coauthVersionMax="36" xr10:uidLastSave="{00000000-0000-0000-0000-000000000000}"/>
  <bookViews>
    <workbookView xWindow="0" yWindow="0" windowWidth="20496" windowHeight="7020" activeTab="1" xr2:uid="{00000000-000D-0000-FFFF-FFFF00000000}"/>
  </bookViews>
  <sheets>
    <sheet name="DPGF préventif" sheetId="1" r:id="rId1"/>
    <sheet name="BPU curatif et travaux" sheetId="5" r:id="rId2"/>
  </sheets>
  <definedNames>
    <definedName name="Print_Area" localSheetId="1">'BPU curatif et travaux'!$A$1:$B$16</definedName>
    <definedName name="Print_Area" localSheetId="0">'DPGF préventif'!$A$1:$M$20</definedName>
    <definedName name="_xlnm.Print_Area" localSheetId="0">'DPGF préventif'!$A$1:$M$23</definedName>
  </definedNames>
  <calcPr calcId="191029" calcMode="manual"/>
</workbook>
</file>

<file path=xl/calcChain.xml><?xml version="1.0" encoding="utf-8"?>
<calcChain xmlns="http://schemas.openxmlformats.org/spreadsheetml/2006/main">
  <c r="K8" i="1" l="1"/>
  <c r="E8" i="1"/>
  <c r="K12" i="1"/>
  <c r="H12" i="1"/>
  <c r="E12" i="1"/>
  <c r="B12" i="1"/>
  <c r="B5" i="1"/>
  <c r="D55" i="5" l="1"/>
  <c r="E9" i="1" l="1"/>
  <c r="B9" i="1"/>
  <c r="H8" i="1"/>
  <c r="K7" i="1"/>
  <c r="K6" i="1"/>
  <c r="H5" i="1"/>
  <c r="K9" i="1" l="1"/>
  <c r="H9" i="1"/>
</calcChain>
</file>

<file path=xl/sharedStrings.xml><?xml version="1.0" encoding="utf-8"?>
<sst xmlns="http://schemas.openxmlformats.org/spreadsheetml/2006/main" count="82" uniqueCount="74">
  <si>
    <t>Désignation prestation</t>
  </si>
  <si>
    <t xml:space="preserve">Total HT </t>
  </si>
  <si>
    <t>Maintenance Quinquénnale Tete + Embase de prise DKD</t>
  </si>
  <si>
    <t>Total Prise tout modèle</t>
  </si>
  <si>
    <t>Total UD tout modèle</t>
  </si>
  <si>
    <t>Rapport de préconisation et commentaire</t>
  </si>
  <si>
    <t>Total autres prestations</t>
  </si>
  <si>
    <t>Estimation annuelle Total HT</t>
  </si>
  <si>
    <t>Estimation annuelle Total TTC</t>
  </si>
  <si>
    <t>Coût €HT</t>
  </si>
  <si>
    <t>Taux horaire de Main d'œuvre de 8h00 à 17h00 (fractionnable en 1/2 heure)</t>
  </si>
  <si>
    <t>Délai intervention astreinte</t>
  </si>
  <si>
    <t>Contrôle prise toutes marque sans changement kit maintenance</t>
  </si>
  <si>
    <t xml:space="preserve">Entretien prise marque ALSF type BM avec changement Kit maintenance </t>
  </si>
  <si>
    <t>Tva 20%</t>
  </si>
  <si>
    <t>Entretien Unité de seconde détente marque ALS Type UD 4,5/80  ou DAMAO y compris kit et contôle des vannes de coupure en amont des UD</t>
  </si>
  <si>
    <t>TVA 20%</t>
  </si>
  <si>
    <t xml:space="preserve">Qtité </t>
  </si>
  <si>
    <t xml:space="preserve">Qtité  </t>
  </si>
  <si>
    <t>prix U. €HT</t>
  </si>
  <si>
    <t>Prestation</t>
  </si>
  <si>
    <t>Forfait déplacement CH Douai pour intervention de 8h00 à 17h00</t>
  </si>
  <si>
    <t>Mise à jour du plan synoptique et du plan de masse des réseaux prix par plan ou document en 5 exemplaires</t>
  </si>
  <si>
    <t>Bordereau Maintenance Corrective et Prestation Travaux à l'attachement</t>
  </si>
  <si>
    <t>Moyenne annuelle pour les 4 ans de contrat €HT</t>
  </si>
  <si>
    <t>Moyenne annuelle pour les 4 ans de contrat €TTC</t>
  </si>
  <si>
    <t>Entretien centrale vide 4 pompes EVISA type E 200 selon préconisations constructeur (cout lissé)</t>
  </si>
  <si>
    <t>(1) Disposition particulière pour le CH de Douai, pas de facturation autres que la MO, le déplacement et les éventuelles pièces détachées</t>
  </si>
  <si>
    <t>Vérification des tuyaux / soudures des réseaux installés en caniveaux entre la plateforme extérieure et le batiment principal : à chiffrer au mètre linéaire</t>
  </si>
  <si>
    <t>Vérification des tuyaux / soudures des réseaux installés en toiture du batiment MCO : à chiffrer au mètre linéaire</t>
  </si>
  <si>
    <t>Tarif en €ht des pièces détachées "principales"  :</t>
  </si>
  <si>
    <t>Boitier principal des alarmes :
- alarme 02
- alarme air
- alarme vide</t>
  </si>
  <si>
    <t>Boitier report d'alarmes :
- alarme 02
- alarme air
- alarme vide</t>
  </si>
  <si>
    <t xml:space="preserve">Manométre primaire :
- 02
- Air 3,5 bars
- Air 7 bars </t>
  </si>
  <si>
    <t xml:space="preserve">Manométre secondaire :
- 02
- Air 3,5 bars
- Air 7 bars </t>
  </si>
  <si>
    <t>Canalisation cuivre CE méd diam 10 pour adaptation DAMAO</t>
  </si>
  <si>
    <t>UD double détente :
- oxygène
- air 3,5 bars
- air 7 bars</t>
  </si>
  <si>
    <t>Etanchéité fuite raccord primaire UD :
- oxygène
- air 3,5 bars
- air 7 bars</t>
  </si>
  <si>
    <t>Etanchéité fuite raccord vanne primaire UD :
- oxygène
- air 3,5 bars
- air 7 bars</t>
  </si>
  <si>
    <t>Etanchéité fuite manomètre primaire UD :
- oxygène
- air 3,5 bars
- air 7 bars</t>
  </si>
  <si>
    <t>Etanchéité fuite raccord secondaire UD :
- oxygène
- air 3,5 bars
- air 7 bars</t>
  </si>
  <si>
    <t>Etanchéité fuite raccord vanne secondaire UD :
- oxygène
- air 3,5 bars
- air 7 bars</t>
  </si>
  <si>
    <t>Etanchéité fuite manomètre secondaire UD :
- oxygène
- air 3,5 bars
- air 7 bars</t>
  </si>
  <si>
    <t>sachant que les réseaux enterrés sous caniveaux font environ 450 mètres entre la plateforme extérieure et le MCO, chiffrer le cout de la prestation totale :</t>
  </si>
  <si>
    <t>FLEXIBLE BASSE PRESSION :
- O2 1,5M AFNOR
- AIR 1,5M AFNOR
- VIDE 1,5M AFNOR</t>
  </si>
  <si>
    <t xml:space="preserve">FLEXIBLE HAUTE PRESSION :
- O2
- AIR </t>
  </si>
  <si>
    <t>Essai et mise en service :
Etude &amp; déplacement. Tests, contrôles et essais
suivant NF EN ISO 7396-1 (Autocontrôle SDGM)</t>
  </si>
  <si>
    <t>Essai et mise en service :
Aide à la réception pharmaceutique, mise à
disposition du DOE</t>
  </si>
  <si>
    <t>Autres pièces détachées éventuelles à lister ci-dessous :
- 
- 
- 
- 
-
-
-
-
-
-
-
-
-
-
-
-
-
-
-
-
-
-
-
-
-</t>
  </si>
  <si>
    <t>sachant que les réseaux en toiture font environ 90 mètres, chiffrer le cout de la prestation totale :</t>
  </si>
  <si>
    <t>DPGF Maintenance Préventive du réseau des fluides médicaux CH DOUAI 2026-2029</t>
  </si>
  <si>
    <t>Entretien prise marque DKD avec changement Kit maintenance (y compris maintenance quinquennale à programmer fin 2027)</t>
  </si>
  <si>
    <t>Entretien Unité de seconde détente Type DAMAO double (en imagerie, aux urgences, au bioméd, en médecine 2, en orthogénie)</t>
  </si>
  <si>
    <t>Sachant que le CHD est équipé de 47 bras de fluides médicaux, chiffrer la prestation totale du remplacement des flexibles à l'intérieur des bras :
+ Prépa chantier, démontage bras FM et remontage des bras FM :</t>
  </si>
  <si>
    <t xml:space="preserve">Remplacement des flexibles des bras de fluides médicaux dans les points chauds (réalisés la dernière fois en 2019) :
- flexible O2
- flexible air 3,5 bars
- flexible air 7 bars
- flexible de vide
+ Prépa chantier, démontage bras FM, remontage des bras FM :
</t>
  </si>
  <si>
    <r>
      <t xml:space="preserve">Crantage des prises de fluide </t>
    </r>
    <r>
      <rPr>
        <u/>
        <sz val="8"/>
        <rFont val="Arial"/>
        <family val="2"/>
      </rPr>
      <t>murales</t>
    </r>
    <r>
      <rPr>
        <sz val="8"/>
        <rFont val="Arial"/>
        <family val="2"/>
      </rPr>
      <t xml:space="preserve"> à remplacer :
- 02
- Air 3,5 bars
- Air 7 bars
- Vide
+ Prépa chantier, démontage GTL, remontage GTL :
</t>
    </r>
  </si>
  <si>
    <t>Capteur de pression unité de détente côté primaire :
- oxygène
- air 3,5 bars
- air 7 bars</t>
  </si>
  <si>
    <t>Capteur de pression unité de détente côté secondaire :
- oxygène
- air 3,5 bars
- air 7 bars</t>
  </si>
  <si>
    <t>Astreinte 24h / 24 : inclus (oui/non)</t>
  </si>
  <si>
    <t>Taux horaire de Main d'œuvre de 17h00 à 8h00 (fractionnable en 1/2 heure)</t>
  </si>
  <si>
    <t>Forfait déplacement CH Douai pour intervention de 17h00 à 8h00</t>
  </si>
  <si>
    <r>
      <t xml:space="preserve">Taux horaire de main d'œuvre </t>
    </r>
    <r>
      <rPr>
        <sz val="8"/>
        <color rgb="FF0070C0"/>
        <rFont val="Arial"/>
        <family val="2"/>
      </rPr>
      <t>week-end / jour férié</t>
    </r>
    <r>
      <rPr>
        <sz val="8"/>
        <rFont val="Arial"/>
        <family val="2"/>
      </rPr>
      <t xml:space="preserve"> (fractionnable en 1/2 heure) </t>
    </r>
  </si>
  <si>
    <r>
      <t xml:space="preserve">Forfait déplacement CH Douai pour intervention </t>
    </r>
    <r>
      <rPr>
        <sz val="8"/>
        <color rgb="FF0070C0"/>
        <rFont val="Arial"/>
        <family val="2"/>
      </rPr>
      <t>week-end et jour férié</t>
    </r>
  </si>
  <si>
    <t>Délai de transmission des devis (en jours ouvrés)</t>
  </si>
  <si>
    <t xml:space="preserve">Délai de transmission des rapports d'intervention (en jours ouvrés) </t>
  </si>
  <si>
    <r>
      <t xml:space="preserve">Crantage des prises de fluide </t>
    </r>
    <r>
      <rPr>
        <u/>
        <sz val="8"/>
        <rFont val="Arial"/>
        <family val="2"/>
      </rPr>
      <t>bras de fluides médicaux</t>
    </r>
    <r>
      <rPr>
        <sz val="8"/>
        <rFont val="Arial"/>
        <family val="2"/>
      </rPr>
      <t xml:space="preserve"> à remplacer :
- 02
- Air 3,5 bars
- Air 7 bars
- Vide
+ Prépa chantier, démontage prise, remontage prise :
</t>
    </r>
  </si>
  <si>
    <r>
      <t xml:space="preserve">Crantage des prises de fluide </t>
    </r>
    <r>
      <rPr>
        <u/>
        <sz val="8"/>
        <rFont val="Arial"/>
        <family val="2"/>
      </rPr>
      <t>colonnes de fluides médicaux</t>
    </r>
    <r>
      <rPr>
        <sz val="8"/>
        <rFont val="Arial"/>
        <family val="2"/>
      </rPr>
      <t xml:space="preserve"> à remplacer :
- 02
- Air 3,5 bars
- Air 7 bars
- Vide
+ Prépa chantier, démontage prise, remontage prise :
</t>
    </r>
  </si>
  <si>
    <t>Coût horaire de l'astreinte en jours et heures ouvrables</t>
  </si>
  <si>
    <r>
      <t xml:space="preserve">Délai d'intervention </t>
    </r>
    <r>
      <rPr>
        <u/>
        <sz val="8"/>
        <rFont val="Arial"/>
        <family val="2"/>
      </rPr>
      <t>pour urgence</t>
    </r>
    <r>
      <rPr>
        <sz val="8"/>
        <rFont val="Arial"/>
        <family val="2"/>
      </rPr>
      <t xml:space="preserve"> (en heures ouvrées)</t>
    </r>
  </si>
  <si>
    <r>
      <t xml:space="preserve">Délai d'intervention pour interventions </t>
    </r>
    <r>
      <rPr>
        <u/>
        <sz val="8"/>
        <rFont val="Arial"/>
        <family val="2"/>
      </rPr>
      <t>non urgentes</t>
    </r>
    <r>
      <rPr>
        <sz val="8"/>
        <rFont val="Arial"/>
        <family val="2"/>
      </rPr>
      <t xml:space="preserve"> (en heures ouvrées)</t>
    </r>
  </si>
  <si>
    <r>
      <t xml:space="preserve">Coût horaire pour une intervention </t>
    </r>
    <r>
      <rPr>
        <sz val="8"/>
        <color rgb="FF0070C0"/>
        <rFont val="Arial"/>
        <family val="2"/>
      </rPr>
      <t>en dehors des heures ouvrables hors jours fériés et hors week-ends</t>
    </r>
  </si>
  <si>
    <r>
      <t xml:space="preserve">Coût horaire pour une intervention </t>
    </r>
    <r>
      <rPr>
        <sz val="8"/>
        <color rgb="FF0070C0"/>
        <rFont val="Arial"/>
        <family val="2"/>
      </rPr>
      <t>durant un week-end</t>
    </r>
  </si>
  <si>
    <r>
      <t xml:space="preserve">Coût horaire pour une intervention </t>
    </r>
    <r>
      <rPr>
        <sz val="8"/>
        <color rgb="FF0070C0"/>
        <rFont val="Arial"/>
        <family val="2"/>
      </rPr>
      <t>durant un jour férié</t>
    </r>
  </si>
  <si>
    <t xml:space="preserve">Maintenance de l'organe de détente du secours O2 "côté morgue du MCO" (cf photo jointe), organe de secours qui permet de brancher 1 ou 2 flexibles hautes pression O2 pour réalimenter le bâtiment principal en cas de défaillance de la plateforme extérieure d'oxygène principale 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</si>
</sst>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"/>
    <numFmt numFmtId="165" formatCode="#,##0.00\ &quot;€&quot;"/>
  </numFmts>
  <fonts count="16" x14ac:knownFonts="1">
    <font>
      <sz val="10"/>
      <color rgb="FF000000"/>
      <name val="Arial"/>
    </font>
    <font>
      <sz val="9"/>
      <name val="Arial"/>
    </font>
    <font>
      <sz val="10"/>
      <name val="Arial"/>
    </font>
    <font>
      <b/>
      <sz val="9"/>
      <name val="Arial"/>
    </font>
    <font>
      <sz val="10"/>
      <name val="Arial"/>
    </font>
    <font>
      <sz val="8"/>
      <name val="Arial"/>
    </font>
    <font>
      <sz val="12"/>
      <name val="Arial"/>
    </font>
    <font>
      <b/>
      <sz val="14"/>
      <name val="Arial"/>
      <family val="2"/>
    </font>
    <font>
      <sz val="14"/>
      <name val="Arial"/>
      <family val="2"/>
    </font>
    <font>
      <sz val="14"/>
      <color rgb="FF000000"/>
      <name val="Arial"/>
      <family val="2"/>
    </font>
    <font>
      <sz val="9"/>
      <name val="Arial"/>
      <family val="2"/>
    </font>
    <font>
      <b/>
      <sz val="12"/>
      <color theme="3"/>
      <name val="Arial"/>
      <family val="2"/>
    </font>
    <font>
      <sz val="8"/>
      <color rgb="FF0070C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99"/>
        <bgColor rgb="FFFFFF99"/>
      </patternFill>
    </fill>
    <fill>
      <patternFill patternType="solid">
        <fgColor rgb="FFCCFFFF"/>
        <bgColor rgb="FFCCFFFF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 applyFont="1" applyAlignment="1"/>
    <xf numFmtId="0" fontId="1" fillId="2" borderId="1" xfId="0" applyFont="1" applyFill="1" applyBorder="1" applyAlignment="1">
      <alignment vertical="center" wrapText="1"/>
    </xf>
    <xf numFmtId="0" fontId="2" fillId="0" borderId="0" xfId="0" applyFont="1" applyAlignment="1"/>
    <xf numFmtId="0" fontId="3" fillId="3" borderId="5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164" fontId="1" fillId="0" borderId="6" xfId="0" applyNumberFormat="1" applyFont="1" applyBorder="1" applyAlignment="1">
      <alignment vertical="center" wrapText="1"/>
    </xf>
    <xf numFmtId="0" fontId="3" fillId="4" borderId="5" xfId="0" applyFont="1" applyFill="1" applyBorder="1" applyAlignment="1">
      <alignment vertical="center" wrapText="1"/>
    </xf>
    <xf numFmtId="164" fontId="3" fillId="4" borderId="6" xfId="0" applyNumberFormat="1" applyFont="1" applyFill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4" borderId="8" xfId="0" applyFont="1" applyFill="1" applyBorder="1" applyAlignment="1">
      <alignment vertical="center" wrapText="1"/>
    </xf>
    <xf numFmtId="164" fontId="3" fillId="4" borderId="9" xfId="0" applyNumberFormat="1" applyFont="1" applyFill="1" applyBorder="1" applyAlignment="1">
      <alignment vertical="center" wrapText="1"/>
    </xf>
    <xf numFmtId="0" fontId="4" fillId="0" borderId="10" xfId="0" applyFont="1" applyBorder="1"/>
    <xf numFmtId="164" fontId="3" fillId="3" borderId="11" xfId="0" applyNumberFormat="1" applyFont="1" applyFill="1" applyBorder="1" applyAlignment="1">
      <alignment vertical="center" wrapText="1"/>
    </xf>
    <xf numFmtId="0" fontId="4" fillId="0" borderId="12" xfId="0" applyFont="1" applyBorder="1"/>
    <xf numFmtId="164" fontId="3" fillId="3" borderId="13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3" fillId="3" borderId="12" xfId="0" applyFont="1" applyFill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3" fillId="4" borderId="12" xfId="0" applyFont="1" applyFill="1" applyBorder="1" applyAlignment="1">
      <alignment vertical="center" wrapText="1"/>
    </xf>
    <xf numFmtId="0" fontId="3" fillId="4" borderId="17" xfId="0" applyFont="1" applyFill="1" applyBorder="1" applyAlignment="1">
      <alignment vertical="center" wrapText="1"/>
    </xf>
    <xf numFmtId="0" fontId="2" fillId="0" borderId="2" xfId="0" applyFont="1" applyBorder="1" applyAlignment="1"/>
    <xf numFmtId="0" fontId="1" fillId="2" borderId="20" xfId="0" applyFont="1" applyFill="1" applyBorder="1" applyAlignment="1">
      <alignment vertical="center" wrapText="1"/>
    </xf>
    <xf numFmtId="0" fontId="3" fillId="3" borderId="21" xfId="0" applyFont="1" applyFill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3" fillId="4" borderId="21" xfId="0" applyFont="1" applyFill="1" applyBorder="1" applyAlignment="1">
      <alignment vertical="center" wrapText="1"/>
    </xf>
    <xf numFmtId="0" fontId="4" fillId="0" borderId="25" xfId="0" applyFont="1" applyBorder="1"/>
    <xf numFmtId="164" fontId="3" fillId="3" borderId="26" xfId="0" applyNumberFormat="1" applyFont="1" applyFill="1" applyBorder="1" applyAlignment="1">
      <alignment vertical="center" wrapText="1"/>
    </xf>
    <xf numFmtId="0" fontId="2" fillId="0" borderId="27" xfId="0" applyFont="1" applyBorder="1" applyAlignment="1"/>
    <xf numFmtId="0" fontId="10" fillId="2" borderId="1" xfId="0" applyFont="1" applyFill="1" applyBorder="1" applyAlignment="1">
      <alignment vertical="center" wrapText="1"/>
    </xf>
    <xf numFmtId="3" fontId="1" fillId="0" borderId="5" xfId="0" applyNumberFormat="1" applyFont="1" applyBorder="1" applyAlignment="1">
      <alignment vertical="center" wrapText="1"/>
    </xf>
    <xf numFmtId="2" fontId="1" fillId="0" borderId="12" xfId="0" applyNumberFormat="1" applyFont="1" applyBorder="1" applyAlignment="1">
      <alignment vertical="center" wrapText="1"/>
    </xf>
    <xf numFmtId="2" fontId="1" fillId="0" borderId="16" xfId="0" applyNumberFormat="1" applyFont="1" applyBorder="1" applyAlignment="1">
      <alignment vertical="center" wrapText="1"/>
    </xf>
    <xf numFmtId="0" fontId="13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5" fillId="0" borderId="37" xfId="0" applyFont="1" applyBorder="1" applyAlignment="1">
      <alignment vertical="center" wrapText="1"/>
    </xf>
    <xf numFmtId="0" fontId="5" fillId="0" borderId="38" xfId="0" applyFont="1" applyBorder="1" applyAlignment="1">
      <alignment vertical="center" wrapText="1"/>
    </xf>
    <xf numFmtId="0" fontId="13" fillId="0" borderId="38" xfId="0" applyFont="1" applyBorder="1" applyAlignment="1">
      <alignment vertical="center" wrapText="1"/>
    </xf>
    <xf numFmtId="0" fontId="13" fillId="0" borderId="37" xfId="0" applyFont="1" applyBorder="1" applyAlignment="1">
      <alignment vertical="center" wrapText="1"/>
    </xf>
    <xf numFmtId="0" fontId="13" fillId="0" borderId="36" xfId="0" applyFont="1" applyBorder="1" applyAlignment="1">
      <alignment vertical="center" wrapText="1"/>
    </xf>
    <xf numFmtId="0" fontId="13" fillId="0" borderId="36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0" fillId="0" borderId="21" xfId="0" applyFont="1" applyBorder="1" applyAlignment="1">
      <alignment vertical="center" wrapText="1"/>
    </xf>
    <xf numFmtId="0" fontId="5" fillId="0" borderId="36" xfId="0" applyFont="1" applyBorder="1" applyAlignment="1">
      <alignment vertical="center" wrapText="1"/>
    </xf>
    <xf numFmtId="0" fontId="5" fillId="0" borderId="36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165" fontId="5" fillId="0" borderId="31" xfId="0" applyNumberFormat="1" applyFont="1" applyBorder="1" applyAlignment="1">
      <alignment horizontal="center" vertical="center"/>
    </xf>
    <xf numFmtId="0" fontId="13" fillId="0" borderId="32" xfId="0" applyFont="1" applyBorder="1" applyAlignment="1">
      <alignment vertical="center" wrapText="1"/>
    </xf>
    <xf numFmtId="165" fontId="5" fillId="0" borderId="33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vertical="center" wrapText="1"/>
    </xf>
    <xf numFmtId="165" fontId="5" fillId="0" borderId="35" xfId="0" applyNumberFormat="1" applyFont="1" applyBorder="1" applyAlignment="1">
      <alignment horizontal="center" vertical="center"/>
    </xf>
    <xf numFmtId="165" fontId="5" fillId="0" borderId="36" xfId="0" applyNumberFormat="1" applyFont="1" applyBorder="1" applyAlignment="1">
      <alignment horizontal="center" vertical="center"/>
    </xf>
    <xf numFmtId="165" fontId="5" fillId="0" borderId="37" xfId="0" applyNumberFormat="1" applyFont="1" applyBorder="1" applyAlignment="1">
      <alignment horizontal="center" vertical="center"/>
    </xf>
    <xf numFmtId="165" fontId="5" fillId="0" borderId="38" xfId="0" applyNumberFormat="1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14" fillId="0" borderId="39" xfId="0" applyFont="1" applyBorder="1" applyAlignment="1">
      <alignment vertical="center" wrapText="1"/>
    </xf>
    <xf numFmtId="0" fontId="13" fillId="0" borderId="42" xfId="0" applyFont="1" applyBorder="1" applyAlignment="1">
      <alignment horizontal="center" vertical="center" wrapText="1"/>
    </xf>
    <xf numFmtId="0" fontId="13" fillId="5" borderId="42" xfId="0" applyFont="1" applyFill="1" applyBorder="1" applyAlignment="1">
      <alignment horizontal="center" vertical="center" wrapText="1"/>
    </xf>
    <xf numFmtId="0" fontId="13" fillId="0" borderId="39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right" vertical="center" wrapText="1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 wrapText="1"/>
    </xf>
    <xf numFmtId="0" fontId="3" fillId="3" borderId="22" xfId="0" applyFont="1" applyFill="1" applyBorder="1" applyAlignment="1">
      <alignment horizontal="right" vertical="center" wrapText="1"/>
    </xf>
    <xf numFmtId="0" fontId="4" fillId="0" borderId="10" xfId="0" applyFont="1" applyBorder="1"/>
    <xf numFmtId="0" fontId="3" fillId="3" borderId="23" xfId="0" applyFont="1" applyFill="1" applyBorder="1" applyAlignment="1">
      <alignment horizontal="right" vertical="center" wrapText="1"/>
    </xf>
    <xf numFmtId="0" fontId="4" fillId="0" borderId="12" xfId="0" applyFont="1" applyBorder="1"/>
    <xf numFmtId="0" fontId="3" fillId="3" borderId="24" xfId="0" applyFont="1" applyFill="1" applyBorder="1" applyAlignment="1">
      <alignment horizontal="right" vertical="center" wrapText="1"/>
    </xf>
    <xf numFmtId="0" fontId="4" fillId="0" borderId="25" xfId="0" applyFont="1" applyBorder="1"/>
    <xf numFmtId="0" fontId="3" fillId="2" borderId="20" xfId="0" applyFont="1" applyFill="1" applyBorder="1" applyAlignment="1">
      <alignment vertical="center" wrapText="1"/>
    </xf>
    <xf numFmtId="0" fontId="4" fillId="0" borderId="2" xfId="0" applyFont="1" applyBorder="1"/>
    <xf numFmtId="0" fontId="3" fillId="2" borderId="3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4" fillId="0" borderId="4" xfId="0" applyFont="1" applyBorder="1"/>
    <xf numFmtId="0" fontId="7" fillId="2" borderId="18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3" fillId="0" borderId="37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50100</xdr:colOff>
      <xdr:row>35</xdr:row>
      <xdr:rowOff>175260</xdr:rowOff>
    </xdr:from>
    <xdr:to>
      <xdr:col>3</xdr:col>
      <xdr:colOff>1120140</xdr:colOff>
      <xdr:row>35</xdr:row>
      <xdr:rowOff>1760220</xdr:rowOff>
    </xdr:to>
    <xdr:pic>
      <xdr:nvPicPr>
        <xdr:cNvPr id="2" name="Image 1" descr="S:\Services\administratif\DPALSE\Commun\BIOMEDICAL\Contrats et avenants biomedicaux\Contrat maintenance\Année 2026\Réseau des fluides médicaux 2026 - 2029\Secours O2 côté morgue.jpg">
          <a:extLst>
            <a:ext uri="{FF2B5EF4-FFF2-40B4-BE49-F238E27FC236}">
              <a16:creationId xmlns:a16="http://schemas.microsoft.com/office/drawing/2014/main" id="{A5AED296-5B34-459F-AE78-7FF0BB163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6160" y="18074640"/>
          <a:ext cx="2258760" cy="15849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41"/>
  <sheetViews>
    <sheetView view="pageBreakPreview" zoomScale="120" zoomScaleNormal="145" zoomScaleSheetLayoutView="120" workbookViewId="0">
      <selection activeCell="K9" sqref="K9"/>
    </sheetView>
  </sheetViews>
  <sheetFormatPr baseColWidth="10" defaultColWidth="17.33203125" defaultRowHeight="15" customHeight="1" x14ac:dyDescent="0.25"/>
  <cols>
    <col min="1" max="1" width="43.33203125" customWidth="1"/>
    <col min="2" max="2" width="5.88671875" customWidth="1"/>
    <col min="3" max="3" width="7.44140625" bestFit="1" customWidth="1"/>
    <col min="4" max="4" width="10.33203125" bestFit="1" customWidth="1"/>
    <col min="5" max="5" width="6" customWidth="1"/>
    <col min="6" max="6" width="6.88671875" customWidth="1"/>
    <col min="7" max="7" width="10.33203125" bestFit="1" customWidth="1"/>
    <col min="8" max="8" width="6.44140625" customWidth="1"/>
    <col min="9" max="9" width="7.44140625" bestFit="1" customWidth="1"/>
    <col min="10" max="10" width="10.33203125" bestFit="1" customWidth="1"/>
    <col min="11" max="11" width="6.109375" customWidth="1"/>
    <col min="12" max="12" width="7.44140625" bestFit="1" customWidth="1"/>
    <col min="13" max="13" width="10.109375" customWidth="1"/>
    <col min="14" max="23" width="11.44140625" customWidth="1"/>
  </cols>
  <sheetData>
    <row r="1" spans="1:23" ht="17.399999999999999" x14ac:dyDescent="0.25">
      <c r="A1" s="79" t="s">
        <v>50</v>
      </c>
      <c r="B1" s="80"/>
      <c r="C1" s="80"/>
      <c r="D1" s="80"/>
      <c r="E1" s="80"/>
      <c r="F1" s="80"/>
      <c r="G1" s="80"/>
      <c r="H1" s="81"/>
      <c r="I1" s="81"/>
      <c r="J1" s="81"/>
      <c r="K1" s="81"/>
      <c r="L1" s="81"/>
      <c r="M1" s="81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13.8" thickBot="1" x14ac:dyDescent="0.3">
      <c r="A2" s="74"/>
      <c r="B2" s="75"/>
      <c r="C2" s="75"/>
      <c r="D2" s="75"/>
      <c r="E2" s="21"/>
      <c r="F2" s="21"/>
      <c r="G2" s="21"/>
      <c r="H2" s="21"/>
      <c r="I2" s="21"/>
      <c r="J2" s="21"/>
      <c r="K2" s="21"/>
      <c r="L2" s="21"/>
      <c r="M2" s="21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ht="13.2" x14ac:dyDescent="0.25">
      <c r="A3" s="22"/>
      <c r="B3" s="76">
        <v>2026</v>
      </c>
      <c r="C3" s="77"/>
      <c r="D3" s="78"/>
      <c r="E3" s="76">
        <v>2027</v>
      </c>
      <c r="F3" s="77"/>
      <c r="G3" s="78"/>
      <c r="H3" s="76">
        <v>2028</v>
      </c>
      <c r="I3" s="77"/>
      <c r="J3" s="78"/>
      <c r="K3" s="76">
        <v>2029</v>
      </c>
      <c r="L3" s="77"/>
      <c r="M3" s="78"/>
      <c r="N3" s="2"/>
      <c r="O3" s="2"/>
      <c r="P3" s="2"/>
      <c r="Q3" s="2"/>
      <c r="R3" s="2"/>
      <c r="S3" s="2"/>
      <c r="T3" s="2"/>
      <c r="U3" s="2"/>
      <c r="V3" s="2"/>
      <c r="W3" s="2"/>
    </row>
    <row r="4" spans="1:23" ht="24" x14ac:dyDescent="0.25">
      <c r="A4" s="23" t="s">
        <v>0</v>
      </c>
      <c r="B4" s="3" t="s">
        <v>17</v>
      </c>
      <c r="C4" s="17" t="s">
        <v>19</v>
      </c>
      <c r="D4" s="4" t="s">
        <v>1</v>
      </c>
      <c r="E4" s="3" t="s">
        <v>18</v>
      </c>
      <c r="F4" s="17" t="s">
        <v>19</v>
      </c>
      <c r="G4" s="4" t="s">
        <v>1</v>
      </c>
      <c r="H4" s="3" t="s">
        <v>17</v>
      </c>
      <c r="I4" s="17" t="s">
        <v>19</v>
      </c>
      <c r="J4" s="4" t="s">
        <v>1</v>
      </c>
      <c r="K4" s="3" t="s">
        <v>18</v>
      </c>
      <c r="L4" s="17" t="s">
        <v>19</v>
      </c>
      <c r="M4" s="4" t="s">
        <v>1</v>
      </c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 ht="22.8" x14ac:dyDescent="0.25">
      <c r="A5" s="24" t="s">
        <v>13</v>
      </c>
      <c r="B5" s="30">
        <f>3863</f>
        <v>3863</v>
      </c>
      <c r="C5" s="31"/>
      <c r="D5" s="6"/>
      <c r="E5" s="30">
        <v>1158</v>
      </c>
      <c r="F5" s="31"/>
      <c r="G5" s="6"/>
      <c r="H5" s="5">
        <f>B5</f>
        <v>3863</v>
      </c>
      <c r="I5" s="31"/>
      <c r="J5" s="6"/>
      <c r="K5" s="5">
        <v>1158</v>
      </c>
      <c r="L5" s="31"/>
      <c r="M5" s="6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ht="34.200000000000003" x14ac:dyDescent="0.25">
      <c r="A6" s="45" t="s">
        <v>51</v>
      </c>
      <c r="B6" s="5">
        <v>30</v>
      </c>
      <c r="C6" s="31"/>
      <c r="D6" s="6"/>
      <c r="E6" s="5">
        <v>30</v>
      </c>
      <c r="F6" s="31"/>
      <c r="G6" s="6"/>
      <c r="H6" s="5">
        <v>30</v>
      </c>
      <c r="I6" s="31"/>
      <c r="J6" s="6"/>
      <c r="K6" s="5">
        <f>E6</f>
        <v>30</v>
      </c>
      <c r="L6" s="31"/>
      <c r="M6" s="6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ht="13.2" x14ac:dyDescent="0.25">
      <c r="A7" s="24" t="s">
        <v>2</v>
      </c>
      <c r="B7" s="5"/>
      <c r="C7" s="31"/>
      <c r="D7" s="6"/>
      <c r="E7" s="5"/>
      <c r="F7" s="31"/>
      <c r="G7" s="6"/>
      <c r="H7" s="5"/>
      <c r="I7" s="31"/>
      <c r="J7" s="6"/>
      <c r="K7" s="5">
        <f>E7</f>
        <v>0</v>
      </c>
      <c r="L7" s="31"/>
      <c r="M7" s="6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3" ht="22.8" x14ac:dyDescent="0.25">
      <c r="A8" s="24" t="s">
        <v>12</v>
      </c>
      <c r="B8" s="5"/>
      <c r="C8" s="31"/>
      <c r="D8" s="6"/>
      <c r="E8" s="30">
        <f>B5-E5</f>
        <v>2705</v>
      </c>
      <c r="F8" s="31"/>
      <c r="G8" s="6"/>
      <c r="H8" s="5">
        <f>B8</f>
        <v>0</v>
      </c>
      <c r="I8" s="31"/>
      <c r="J8" s="6"/>
      <c r="K8" s="30">
        <f>B5-K5</f>
        <v>2705</v>
      </c>
      <c r="L8" s="31"/>
      <c r="M8" s="6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ht="13.2" x14ac:dyDescent="0.25">
      <c r="A9" s="25" t="s">
        <v>3</v>
      </c>
      <c r="B9" s="7">
        <f>SUM(B5:B8)</f>
        <v>3893</v>
      </c>
      <c r="C9" s="19"/>
      <c r="D9" s="8"/>
      <c r="E9" s="7">
        <f>SUM(E5:E8)</f>
        <v>3893</v>
      </c>
      <c r="F9" s="19"/>
      <c r="G9" s="8"/>
      <c r="H9" s="7">
        <f>SUM(H5:H8)</f>
        <v>3893</v>
      </c>
      <c r="I9" s="19"/>
      <c r="J9" s="8"/>
      <c r="K9" s="7">
        <f>SUM(K5:K8)</f>
        <v>3893</v>
      </c>
      <c r="L9" s="19"/>
      <c r="M9" s="8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ht="34.200000000000003" x14ac:dyDescent="0.25">
      <c r="A10" s="24" t="s">
        <v>15</v>
      </c>
      <c r="B10" s="5">
        <v>90</v>
      </c>
      <c r="C10" s="18"/>
      <c r="D10" s="6"/>
      <c r="E10" s="5">
        <v>90</v>
      </c>
      <c r="F10" s="18"/>
      <c r="G10" s="6"/>
      <c r="H10" s="5">
        <v>90</v>
      </c>
      <c r="I10" s="18"/>
      <c r="J10" s="6"/>
      <c r="K10" s="5">
        <v>90</v>
      </c>
      <c r="L10" s="18"/>
      <c r="M10" s="6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ht="34.200000000000003" x14ac:dyDescent="0.25">
      <c r="A11" s="45" t="s">
        <v>52</v>
      </c>
      <c r="B11" s="5">
        <v>8</v>
      </c>
      <c r="C11" s="18"/>
      <c r="D11" s="6"/>
      <c r="E11" s="5">
        <v>8</v>
      </c>
      <c r="F11" s="18"/>
      <c r="G11" s="6"/>
      <c r="H11" s="5">
        <v>8</v>
      </c>
      <c r="I11" s="18"/>
      <c r="J11" s="6"/>
      <c r="K11" s="5">
        <v>8</v>
      </c>
      <c r="L11" s="18"/>
      <c r="M11" s="6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ht="13.2" x14ac:dyDescent="0.25">
      <c r="A12" s="25" t="s">
        <v>4</v>
      </c>
      <c r="B12" s="7">
        <f>SUM(B10:B11)</f>
        <v>98</v>
      </c>
      <c r="C12" s="19"/>
      <c r="D12" s="8"/>
      <c r="E12" s="7">
        <f>SUM(E10:E11)</f>
        <v>98</v>
      </c>
      <c r="F12" s="19"/>
      <c r="G12" s="8"/>
      <c r="H12" s="7">
        <f>SUM(H10:H11)</f>
        <v>98</v>
      </c>
      <c r="I12" s="19"/>
      <c r="J12" s="8"/>
      <c r="K12" s="7">
        <f>SUM(K10:K11)</f>
        <v>98</v>
      </c>
      <c r="L12" s="19"/>
      <c r="M12" s="8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3" ht="22.8" x14ac:dyDescent="0.25">
      <c r="A13" s="24" t="s">
        <v>22</v>
      </c>
      <c r="B13" s="5">
        <v>1</v>
      </c>
      <c r="C13" s="31"/>
      <c r="D13" s="6"/>
      <c r="E13" s="5">
        <v>1</v>
      </c>
      <c r="F13" s="31"/>
      <c r="G13" s="6"/>
      <c r="H13" s="5">
        <v>1</v>
      </c>
      <c r="I13" s="31"/>
      <c r="J13" s="6"/>
      <c r="K13" s="5">
        <v>1</v>
      </c>
      <c r="L13" s="31"/>
      <c r="M13" s="6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3" ht="13.2" x14ac:dyDescent="0.25">
      <c r="A14" s="24" t="s">
        <v>5</v>
      </c>
      <c r="B14" s="5">
        <v>1</v>
      </c>
      <c r="C14" s="18"/>
      <c r="D14" s="6"/>
      <c r="E14" s="5">
        <v>1</v>
      </c>
      <c r="F14" s="18"/>
      <c r="G14" s="6"/>
      <c r="H14" s="5">
        <v>1</v>
      </c>
      <c r="I14" s="18"/>
      <c r="J14" s="6"/>
      <c r="K14" s="5">
        <v>1</v>
      </c>
      <c r="L14" s="18"/>
      <c r="M14" s="6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1:23" ht="22.8" x14ac:dyDescent="0.25">
      <c r="A15" s="24" t="s">
        <v>26</v>
      </c>
      <c r="B15" s="9">
        <v>1</v>
      </c>
      <c r="C15" s="32"/>
      <c r="D15" s="6"/>
      <c r="E15" s="9">
        <v>1</v>
      </c>
      <c r="F15" s="32"/>
      <c r="G15" s="6"/>
      <c r="H15" s="9">
        <v>1</v>
      </c>
      <c r="I15" s="32"/>
      <c r="J15" s="6"/>
      <c r="K15" s="9">
        <v>1</v>
      </c>
      <c r="L15" s="32"/>
      <c r="M15" s="6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 ht="13.8" thickBot="1" x14ac:dyDescent="0.3">
      <c r="A16" s="25" t="s">
        <v>6</v>
      </c>
      <c r="B16" s="10"/>
      <c r="C16" s="20"/>
      <c r="D16" s="11"/>
      <c r="E16" s="10"/>
      <c r="F16" s="20"/>
      <c r="G16" s="11"/>
      <c r="H16" s="10"/>
      <c r="I16" s="20"/>
      <c r="J16" s="11"/>
      <c r="K16" s="10"/>
      <c r="L16" s="20"/>
      <c r="M16" s="11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:23" ht="13.2" x14ac:dyDescent="0.25">
      <c r="A17" s="68" t="s">
        <v>7</v>
      </c>
      <c r="B17" s="69"/>
      <c r="C17" s="12"/>
      <c r="D17" s="13"/>
      <c r="E17" s="21"/>
      <c r="F17" s="21"/>
      <c r="G17" s="13"/>
      <c r="H17" s="21"/>
      <c r="I17" s="21"/>
      <c r="J17" s="13"/>
      <c r="K17" s="21"/>
      <c r="L17" s="21"/>
      <c r="M17" s="13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:23" ht="13.2" x14ac:dyDescent="0.25">
      <c r="A18" s="70" t="s">
        <v>14</v>
      </c>
      <c r="B18" s="71"/>
      <c r="C18" s="14"/>
      <c r="D18" s="15"/>
      <c r="E18" s="21"/>
      <c r="F18" s="21"/>
      <c r="G18" s="15"/>
      <c r="H18" s="21"/>
      <c r="I18" s="21"/>
      <c r="J18" s="15"/>
      <c r="K18" s="21"/>
      <c r="L18" s="21"/>
      <c r="M18" s="15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:23" ht="13.8" thickBot="1" x14ac:dyDescent="0.3">
      <c r="A19" s="72" t="s">
        <v>8</v>
      </c>
      <c r="B19" s="73"/>
      <c r="C19" s="26"/>
      <c r="D19" s="27"/>
      <c r="E19" s="28"/>
      <c r="F19" s="28"/>
      <c r="G19" s="27"/>
      <c r="H19" s="28"/>
      <c r="I19" s="28"/>
      <c r="J19" s="27"/>
      <c r="K19" s="28"/>
      <c r="L19" s="28"/>
      <c r="M19" s="27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spans="1:23" ht="13.2" x14ac:dyDescent="0.25">
      <c r="A20" s="29"/>
      <c r="B20" s="1"/>
      <c r="C20" s="16"/>
      <c r="D20" s="1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spans="1:23" ht="15.6" x14ac:dyDescent="0.25">
      <c r="A21" s="65" t="s">
        <v>24</v>
      </c>
      <c r="B21" s="66"/>
      <c r="C21" s="66"/>
      <c r="D21" s="66"/>
      <c r="E21" s="66"/>
      <c r="F21" s="66"/>
      <c r="G21" s="67"/>
      <c r="H21" s="67"/>
      <c r="I21" s="67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spans="1:23" ht="15.6" x14ac:dyDescent="0.25">
      <c r="A22" s="65" t="s">
        <v>16</v>
      </c>
      <c r="B22" s="66"/>
      <c r="C22" s="66"/>
      <c r="D22" s="66"/>
      <c r="E22" s="66"/>
      <c r="F22" s="66"/>
      <c r="G22" s="67"/>
      <c r="H22" s="67"/>
      <c r="I22" s="67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spans="1:23" ht="15.6" x14ac:dyDescent="0.25">
      <c r="A23" s="65" t="s">
        <v>25</v>
      </c>
      <c r="B23" s="66"/>
      <c r="C23" s="66"/>
      <c r="D23" s="66"/>
      <c r="E23" s="66"/>
      <c r="F23" s="66"/>
      <c r="G23" s="67"/>
      <c r="H23" s="67"/>
      <c r="I23" s="67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 ht="12" customHeight="1" x14ac:dyDescent="0.25">
      <c r="A24" s="1"/>
      <c r="B24" s="1"/>
      <c r="C24" s="16"/>
      <c r="D24" s="1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 ht="12" customHeight="1" x14ac:dyDescent="0.25">
      <c r="A25" s="1"/>
      <c r="B25" s="1"/>
      <c r="C25" s="16"/>
      <c r="D25" s="1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1:23" ht="12" customHeight="1" x14ac:dyDescent="0.25">
      <c r="A26" s="1"/>
      <c r="B26" s="1"/>
      <c r="C26" s="16"/>
      <c r="D26" s="1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1:23" ht="12" customHeight="1" x14ac:dyDescent="0.25">
      <c r="A27" s="1"/>
      <c r="B27" s="1"/>
      <c r="C27" s="16"/>
      <c r="D27" s="1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1:23" ht="12" customHeight="1" x14ac:dyDescent="0.25">
      <c r="A28" s="1"/>
      <c r="B28" s="1"/>
      <c r="C28" s="16"/>
      <c r="D28" s="1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23" ht="12" customHeight="1" x14ac:dyDescent="0.25">
      <c r="A29" s="1"/>
      <c r="B29" s="1"/>
      <c r="C29" s="16"/>
      <c r="D29" s="1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 ht="12" customHeight="1" x14ac:dyDescent="0.25">
      <c r="A30" s="1"/>
      <c r="B30" s="1"/>
      <c r="C30" s="16"/>
      <c r="D30" s="1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23" ht="12" customHeight="1" x14ac:dyDescent="0.25">
      <c r="A31" s="1"/>
      <c r="B31" s="1"/>
      <c r="C31" s="16"/>
      <c r="D31" s="1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 ht="12" customHeight="1" x14ac:dyDescent="0.25">
      <c r="A32" s="1"/>
      <c r="B32" s="1"/>
      <c r="C32" s="16"/>
      <c r="D32" s="1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spans="1:23" ht="12" customHeight="1" x14ac:dyDescent="0.25">
      <c r="A33" s="1"/>
      <c r="B33" s="1"/>
      <c r="C33" s="16"/>
      <c r="D33" s="1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 ht="12" customHeight="1" x14ac:dyDescent="0.25">
      <c r="A34" s="1"/>
      <c r="B34" s="1"/>
      <c r="C34" s="16"/>
      <c r="D34" s="1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ht="12" customHeight="1" x14ac:dyDescent="0.25">
      <c r="A35" s="1"/>
      <c r="B35" s="1"/>
      <c r="C35" s="16"/>
      <c r="D35" s="1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ht="12" customHeight="1" x14ac:dyDescent="0.25">
      <c r="A36" s="1"/>
      <c r="B36" s="1"/>
      <c r="C36" s="16"/>
      <c r="D36" s="1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ht="12" customHeight="1" x14ac:dyDescent="0.25">
      <c r="A37" s="1"/>
      <c r="B37" s="1"/>
      <c r="C37" s="16"/>
      <c r="D37" s="1"/>
      <c r="E37" s="1"/>
      <c r="F37" s="16"/>
      <c r="G37" s="1"/>
      <c r="H37" s="1"/>
      <c r="I37" s="16"/>
      <c r="J37" s="1"/>
      <c r="K37" s="1"/>
      <c r="L37" s="16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ht="12" customHeight="1" x14ac:dyDescent="0.25">
      <c r="A38" s="1"/>
      <c r="B38" s="1"/>
      <c r="C38" s="16"/>
      <c r="D38" s="1"/>
      <c r="E38" s="1"/>
      <c r="F38" s="16"/>
      <c r="G38" s="1"/>
      <c r="H38" s="1"/>
      <c r="I38" s="16"/>
      <c r="J38" s="1"/>
      <c r="K38" s="1"/>
      <c r="L38" s="16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ht="12" customHeight="1" x14ac:dyDescent="0.25">
      <c r="A39" s="1"/>
      <c r="B39" s="1"/>
      <c r="C39" s="16"/>
      <c r="D39" s="1"/>
      <c r="E39" s="1"/>
      <c r="F39" s="16"/>
      <c r="G39" s="1"/>
      <c r="H39" s="1"/>
      <c r="I39" s="16"/>
      <c r="J39" s="1"/>
      <c r="K39" s="1"/>
      <c r="L39" s="16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12" customHeight="1" x14ac:dyDescent="0.25">
      <c r="A40" s="1"/>
      <c r="B40" s="1"/>
      <c r="C40" s="16"/>
      <c r="D40" s="1"/>
      <c r="E40" s="1"/>
      <c r="F40" s="16"/>
      <c r="G40" s="1"/>
      <c r="H40" s="1"/>
      <c r="I40" s="16"/>
      <c r="J40" s="1"/>
      <c r="K40" s="1"/>
      <c r="L40" s="16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12" customHeight="1" x14ac:dyDescent="0.25">
      <c r="A41" s="1"/>
      <c r="B41" s="1"/>
      <c r="C41" s="16"/>
      <c r="D41" s="1"/>
      <c r="E41" s="1"/>
      <c r="F41" s="16"/>
      <c r="G41" s="1"/>
      <c r="H41" s="1"/>
      <c r="I41" s="16"/>
      <c r="J41" s="1"/>
      <c r="K41" s="1"/>
      <c r="L41" s="16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</sheetData>
  <mergeCells count="15">
    <mergeCell ref="A2:D2"/>
    <mergeCell ref="B3:D3"/>
    <mergeCell ref="E3:G3"/>
    <mergeCell ref="H3:J3"/>
    <mergeCell ref="A1:M1"/>
    <mergeCell ref="K3:M3"/>
    <mergeCell ref="A22:F22"/>
    <mergeCell ref="A23:F23"/>
    <mergeCell ref="G22:I22"/>
    <mergeCell ref="G23:I23"/>
    <mergeCell ref="A17:B17"/>
    <mergeCell ref="A18:B18"/>
    <mergeCell ref="A19:B19"/>
    <mergeCell ref="A21:F21"/>
    <mergeCell ref="G21:I21"/>
  </mergeCells>
  <pageMargins left="0" right="0" top="0.35433070866141736" bottom="0.35433070866141736" header="0.31496062992125984" footer="0.31496062992125984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55"/>
  <sheetViews>
    <sheetView tabSelected="1" view="pageBreakPreview" topLeftCell="A33" zoomScaleNormal="100" zoomScaleSheetLayoutView="100" workbookViewId="0">
      <selection activeCell="B36" sqref="B36"/>
    </sheetView>
  </sheetViews>
  <sheetFormatPr baseColWidth="10" defaultColWidth="17.33203125" defaultRowHeight="15" customHeight="1" x14ac:dyDescent="0.25"/>
  <cols>
    <col min="1" max="1" width="40.33203125" bestFit="1" customWidth="1"/>
    <col min="2" max="2" width="55.5546875" customWidth="1"/>
  </cols>
  <sheetData>
    <row r="1" spans="1:2" ht="21" customHeight="1" thickBot="1" x14ac:dyDescent="0.3">
      <c r="A1" s="82" t="s">
        <v>23</v>
      </c>
      <c r="B1" s="83"/>
    </row>
    <row r="2" spans="1:2" ht="21" customHeight="1" thickBot="1" x14ac:dyDescent="0.3">
      <c r="A2" s="50" t="s">
        <v>20</v>
      </c>
      <c r="B2" s="51" t="s">
        <v>9</v>
      </c>
    </row>
    <row r="3" spans="1:2" ht="32.25" customHeight="1" x14ac:dyDescent="0.25">
      <c r="A3" s="34" t="s">
        <v>10</v>
      </c>
      <c r="B3" s="52"/>
    </row>
    <row r="4" spans="1:2" ht="36.75" customHeight="1" x14ac:dyDescent="0.25">
      <c r="A4" s="53" t="s">
        <v>59</v>
      </c>
      <c r="B4" s="54"/>
    </row>
    <row r="5" spans="1:2" ht="36.75" customHeight="1" thickBot="1" x14ac:dyDescent="0.3">
      <c r="A5" s="55" t="s">
        <v>61</v>
      </c>
      <c r="B5" s="56"/>
    </row>
    <row r="6" spans="1:2" ht="33.75" customHeight="1" x14ac:dyDescent="0.25">
      <c r="A6" s="46" t="s">
        <v>21</v>
      </c>
      <c r="B6" s="57"/>
    </row>
    <row r="7" spans="1:2" ht="36.75" customHeight="1" x14ac:dyDescent="0.25">
      <c r="A7" s="41" t="s">
        <v>60</v>
      </c>
      <c r="B7" s="58"/>
    </row>
    <row r="8" spans="1:2" ht="36.75" customHeight="1" thickBot="1" x14ac:dyDescent="0.3">
      <c r="A8" s="40" t="s">
        <v>62</v>
      </c>
      <c r="B8" s="59"/>
    </row>
    <row r="9" spans="1:2" ht="23.25" customHeight="1" x14ac:dyDescent="0.25">
      <c r="A9" s="42" t="s">
        <v>68</v>
      </c>
      <c r="B9" s="47"/>
    </row>
    <row r="10" spans="1:2" ht="23.25" customHeight="1" x14ac:dyDescent="0.25">
      <c r="A10" s="41" t="s">
        <v>69</v>
      </c>
      <c r="B10" s="49"/>
    </row>
    <row r="11" spans="1:2" ht="23.25" customHeight="1" x14ac:dyDescent="0.25">
      <c r="A11" s="41" t="s">
        <v>63</v>
      </c>
      <c r="B11" s="49"/>
    </row>
    <row r="12" spans="1:2" ht="23.25" customHeight="1" thickBot="1" x14ac:dyDescent="0.3">
      <c r="A12" s="40" t="s">
        <v>64</v>
      </c>
      <c r="B12" s="60"/>
    </row>
    <row r="13" spans="1:2" ht="27" customHeight="1" x14ac:dyDescent="0.25">
      <c r="A13" s="38" t="s">
        <v>58</v>
      </c>
      <c r="B13" s="49"/>
    </row>
    <row r="14" spans="1:2" ht="28.5" customHeight="1" x14ac:dyDescent="0.25">
      <c r="A14" s="41" t="s">
        <v>67</v>
      </c>
      <c r="B14" s="48"/>
    </row>
    <row r="15" spans="1:2" ht="28.5" customHeight="1" x14ac:dyDescent="0.25">
      <c r="A15" s="38" t="s">
        <v>11</v>
      </c>
      <c r="B15" s="49"/>
    </row>
    <row r="16" spans="1:2" ht="34.5" customHeight="1" x14ac:dyDescent="0.25">
      <c r="A16" s="41" t="s">
        <v>70</v>
      </c>
      <c r="B16" s="49"/>
    </row>
    <row r="17" spans="1:2" ht="34.5" customHeight="1" x14ac:dyDescent="0.25">
      <c r="A17" s="41" t="s">
        <v>71</v>
      </c>
      <c r="B17" s="38"/>
    </row>
    <row r="18" spans="1:2" ht="34.5" customHeight="1" thickBot="1" x14ac:dyDescent="0.3">
      <c r="A18" s="40" t="s">
        <v>72</v>
      </c>
      <c r="B18" s="39"/>
    </row>
    <row r="19" spans="1:2" ht="34.5" customHeight="1" thickBot="1" x14ac:dyDescent="0.3">
      <c r="A19" s="61" t="s">
        <v>30</v>
      </c>
      <c r="B19" s="63"/>
    </row>
    <row r="20" spans="1:2" ht="60" customHeight="1" thickBot="1" x14ac:dyDescent="0.3">
      <c r="A20" s="38" t="s">
        <v>36</v>
      </c>
      <c r="B20" s="33"/>
    </row>
    <row r="21" spans="1:2" ht="57" customHeight="1" x14ac:dyDescent="0.25">
      <c r="A21" s="46" t="s">
        <v>56</v>
      </c>
      <c r="B21" s="37"/>
    </row>
    <row r="22" spans="1:2" ht="57" customHeight="1" thickBot="1" x14ac:dyDescent="0.3">
      <c r="A22" s="39" t="s">
        <v>57</v>
      </c>
      <c r="B22" s="36"/>
    </row>
    <row r="23" spans="1:2" ht="48.75" customHeight="1" x14ac:dyDescent="0.25">
      <c r="A23" s="46" t="s">
        <v>33</v>
      </c>
      <c r="B23" s="37"/>
    </row>
    <row r="24" spans="1:2" ht="48.75" customHeight="1" thickBot="1" x14ac:dyDescent="0.3">
      <c r="A24" s="39" t="s">
        <v>34</v>
      </c>
      <c r="B24" s="36"/>
    </row>
    <row r="25" spans="1:2" ht="51" customHeight="1" x14ac:dyDescent="0.25">
      <c r="A25" s="46" t="s">
        <v>31</v>
      </c>
      <c r="B25" s="37"/>
    </row>
    <row r="26" spans="1:2" ht="52.5" customHeight="1" thickBot="1" x14ac:dyDescent="0.3">
      <c r="A26" s="39" t="s">
        <v>32</v>
      </c>
      <c r="B26" s="36"/>
    </row>
    <row r="27" spans="1:2" ht="52.5" customHeight="1" x14ac:dyDescent="0.25">
      <c r="A27" s="46" t="s">
        <v>37</v>
      </c>
      <c r="B27" s="37"/>
    </row>
    <row r="28" spans="1:2" ht="52.5" customHeight="1" x14ac:dyDescent="0.25">
      <c r="A28" s="38" t="s">
        <v>38</v>
      </c>
      <c r="B28" s="35"/>
    </row>
    <row r="29" spans="1:2" ht="52.5" customHeight="1" x14ac:dyDescent="0.25">
      <c r="A29" s="38" t="s">
        <v>39</v>
      </c>
      <c r="B29" s="35"/>
    </row>
    <row r="30" spans="1:2" ht="52.5" customHeight="1" x14ac:dyDescent="0.25">
      <c r="A30" s="38" t="s">
        <v>40</v>
      </c>
      <c r="B30" s="35"/>
    </row>
    <row r="31" spans="1:2" ht="52.5" customHeight="1" x14ac:dyDescent="0.25">
      <c r="A31" s="38" t="s">
        <v>41</v>
      </c>
      <c r="B31" s="35"/>
    </row>
    <row r="32" spans="1:2" ht="52.5" customHeight="1" thickBot="1" x14ac:dyDescent="0.3">
      <c r="A32" s="39" t="s">
        <v>42</v>
      </c>
      <c r="B32" s="36"/>
    </row>
    <row r="33" spans="1:2" ht="52.5" customHeight="1" x14ac:dyDescent="0.25">
      <c r="A33" s="46" t="s">
        <v>35</v>
      </c>
      <c r="B33" s="37"/>
    </row>
    <row r="34" spans="1:2" ht="52.5" customHeight="1" x14ac:dyDescent="0.25">
      <c r="A34" s="41" t="s">
        <v>44</v>
      </c>
      <c r="B34" s="35"/>
    </row>
    <row r="35" spans="1:2" ht="52.5" customHeight="1" x14ac:dyDescent="0.25">
      <c r="A35" s="41" t="s">
        <v>45</v>
      </c>
      <c r="B35" s="35"/>
    </row>
    <row r="36" spans="1:2" ht="157.19999999999999" customHeight="1" thickBot="1" x14ac:dyDescent="0.3">
      <c r="A36" s="85" t="s">
        <v>73</v>
      </c>
      <c r="B36" s="35"/>
    </row>
    <row r="37" spans="1:2" ht="86.25" customHeight="1" x14ac:dyDescent="0.25">
      <c r="A37" s="42" t="s">
        <v>55</v>
      </c>
      <c r="B37" s="37"/>
    </row>
    <row r="38" spans="1:2" ht="95.25" customHeight="1" x14ac:dyDescent="0.25">
      <c r="A38" s="41" t="s">
        <v>65</v>
      </c>
      <c r="B38" s="35"/>
    </row>
    <row r="39" spans="1:2" ht="93" customHeight="1" thickBot="1" x14ac:dyDescent="0.3">
      <c r="A39" s="40" t="s">
        <v>66</v>
      </c>
      <c r="B39" s="36"/>
    </row>
    <row r="40" spans="1:2" ht="109.2" customHeight="1" x14ac:dyDescent="0.25">
      <c r="A40" s="42" t="s">
        <v>54</v>
      </c>
      <c r="B40" s="37"/>
    </row>
    <row r="41" spans="1:2" ht="93" customHeight="1" thickBot="1" x14ac:dyDescent="0.3">
      <c r="A41" s="40" t="s">
        <v>53</v>
      </c>
      <c r="B41" s="36"/>
    </row>
    <row r="42" spans="1:2" ht="324" customHeight="1" thickBot="1" x14ac:dyDescent="0.3">
      <c r="A42" s="64" t="s">
        <v>48</v>
      </c>
      <c r="B42" s="62"/>
    </row>
    <row r="43" spans="1:2" ht="93" customHeight="1" x14ac:dyDescent="0.25">
      <c r="A43" s="42" t="s">
        <v>46</v>
      </c>
      <c r="B43" s="43"/>
    </row>
    <row r="44" spans="1:2" ht="93" customHeight="1" thickBot="1" x14ac:dyDescent="0.3">
      <c r="A44" s="40" t="s">
        <v>47</v>
      </c>
      <c r="B44" s="44"/>
    </row>
    <row r="45" spans="1:2" ht="35.4" customHeight="1" x14ac:dyDescent="0.25">
      <c r="A45" s="42" t="s">
        <v>28</v>
      </c>
      <c r="B45" s="37"/>
    </row>
    <row r="46" spans="1:2" ht="35.4" customHeight="1" thickBot="1" x14ac:dyDescent="0.3">
      <c r="A46" s="39" t="s">
        <v>43</v>
      </c>
      <c r="B46" s="36"/>
    </row>
    <row r="47" spans="1:2" ht="35.4" customHeight="1" x14ac:dyDescent="0.25">
      <c r="A47" s="38" t="s">
        <v>29</v>
      </c>
      <c r="B47" s="35"/>
    </row>
    <row r="48" spans="1:2" ht="35.4" customHeight="1" thickBot="1" x14ac:dyDescent="0.3">
      <c r="A48" s="40" t="s">
        <v>49</v>
      </c>
      <c r="B48" s="36"/>
    </row>
    <row r="50" spans="1:4" ht="15" customHeight="1" x14ac:dyDescent="0.25">
      <c r="A50" s="84" t="s">
        <v>27</v>
      </c>
      <c r="B50" s="84"/>
    </row>
    <row r="55" spans="1:4" ht="15" customHeight="1" x14ac:dyDescent="0.25">
      <c r="D55">
        <f>SUM(D52:D54)</f>
        <v>0</v>
      </c>
    </row>
  </sheetData>
  <mergeCells count="2">
    <mergeCell ref="A1:B1"/>
    <mergeCell ref="A50:B50"/>
  </mergeCells>
  <pageMargins left="0.7" right="0.7" top="0.75" bottom="0.75" header="0.3" footer="0.3"/>
  <pageSetup paperSize="9" scale="9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DPGF préventif</vt:lpstr>
      <vt:lpstr>BPU curatif et travaux</vt:lpstr>
      <vt:lpstr>'BPU curatif et travaux'!Print_Area</vt:lpstr>
      <vt:lpstr>'DPGF préventif'!Print_Area</vt:lpstr>
      <vt:lpstr>'DPGF préventif'!Zone_d_impression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Verdier, Bernard</dc:creator>
  <cp:lastModifiedBy>Ziembinski, Lydia</cp:lastModifiedBy>
  <cp:lastPrinted>2022-03-08T09:07:58Z</cp:lastPrinted>
  <dcterms:created xsi:type="dcterms:W3CDTF">2021-11-09T06:19:07Z</dcterms:created>
  <dcterms:modified xsi:type="dcterms:W3CDTF">2026-02-06T14:40:36Z</dcterms:modified>
</cp:coreProperties>
</file>